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5" windowWidth="15480" windowHeight="10995"/>
  </bookViews>
  <sheets>
    <sheet name="Лот 1" sheetId="1" r:id="rId1"/>
  </sheets>
  <definedNames>
    <definedName name="Print_Area_1">'Лот 1'!$A$1:$H$64</definedName>
  </definedNames>
  <calcPr calcId="124519"/>
</workbook>
</file>

<file path=xl/calcChain.xml><?xml version="1.0" encoding="utf-8"?>
<calcChain xmlns="http://schemas.openxmlformats.org/spreadsheetml/2006/main">
  <c r="G41" i="1"/>
  <c r="G40"/>
  <c r="G39"/>
  <c r="G38"/>
  <c r="G37"/>
  <c r="G36"/>
  <c r="G35"/>
  <c r="G34"/>
  <c r="G33" l="1"/>
  <c r="G32" l="1"/>
  <c r="G31"/>
  <c r="G30"/>
  <c r="G44"/>
  <c r="G45"/>
  <c r="G53"/>
  <c r="G52"/>
  <c r="G51"/>
  <c r="G50"/>
  <c r="G49"/>
  <c r="G48"/>
  <c r="G47"/>
  <c r="G46"/>
  <c r="G43"/>
  <c r="G42"/>
  <c r="G27"/>
  <c r="G26"/>
  <c r="G29"/>
  <c r="G28"/>
  <c r="G25"/>
  <c r="G24"/>
  <c r="G23"/>
  <c r="G11"/>
  <c r="G15"/>
  <c r="G21"/>
  <c r="G19"/>
  <c r="G22"/>
  <c r="G8"/>
  <c r="G9"/>
  <c r="G10"/>
  <c r="G12"/>
  <c r="G13"/>
  <c r="G14"/>
  <c r="G16"/>
  <c r="G17"/>
  <c r="G18"/>
  <c r="G20"/>
  <c r="G57" l="1"/>
  <c r="G58" l="1"/>
</calcChain>
</file>

<file path=xl/sharedStrings.xml><?xml version="1.0" encoding="utf-8"?>
<sst xmlns="http://schemas.openxmlformats.org/spreadsheetml/2006/main" count="112" uniqueCount="111">
  <si>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</si>
  <si>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</si>
  <si>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</si>
  <si>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</si>
  <si>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</si>
  <si>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</si>
  <si>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</si>
  <si>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</si>
  <si>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</si>
  <si>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</si>
  <si>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</si>
  <si>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Объем может быть изменен на % без изменения стоимости единицы</t>
  </si>
  <si>
    <t>Итого:</t>
  </si>
  <si>
    <t>В т.ч. НДС 18%</t>
  </si>
  <si>
    <t>6 service slot MSTP chassis DC power filter</t>
  </si>
  <si>
    <t>ONS 15454 Optical Pre-Amplifier Module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</si>
  <si>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</si>
  <si>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15454-MPO-XMPO-2=</t>
  </si>
  <si>
    <t>ONS-SC-OSC-ULH=</t>
  </si>
  <si>
    <t>ONS-SI-622-L2=</t>
  </si>
  <si>
    <t>15454-OSC-CSM=</t>
  </si>
  <si>
    <t>15454-OPT-PRE=</t>
  </si>
  <si>
    <t>15454E-BLANK-FMEC=</t>
  </si>
  <si>
    <t>15310E-EIA-HDA=</t>
  </si>
  <si>
    <t>15310-CTX-FILLER=</t>
  </si>
  <si>
    <t>2 Meter Cable for 120 Ohm HAD</t>
  </si>
  <si>
    <t>15454-M6-FTA2=</t>
  </si>
  <si>
    <t>15454-M6-DC=</t>
  </si>
  <si>
    <t>ONS-SE-155-1510=</t>
  </si>
  <si>
    <t>15454-SMR2-LIC=</t>
  </si>
  <si>
    <t>SFP - OC3/STM1/FE Optical Service Channel SFPs ULH - C-TEMP</t>
  </si>
  <si>
    <t>SM ROADM 2-PRE-AMP-BST 100GHZ-CBAND-License Restricted</t>
  </si>
  <si>
    <t>SFP - OC3/STM1  CWDM, 1510 nm, EXT</t>
  </si>
  <si>
    <t>6 service slot MSTP chassis 2nd gen fan tray</t>
  </si>
  <si>
    <t>SFP -OC12/STM4 LR, L-4.2, 1550 nm, SM, LC, ITEMP</t>
  </si>
  <si>
    <t>ONS 15454 Combiner and Separator with OSC Module</t>
  </si>
  <si>
    <t>15454 ETSI Blank Module for FMEC (Slot Filler)</t>
  </si>
  <si>
    <t>15310E E1/E3 BIC WITH 120 OHMS TERMINATION A SIDE</t>
  </si>
  <si>
    <t>CTX Filler Module</t>
  </si>
  <si>
    <t>Multi-fiber patchcord - MPO to MPO Xrossed - 2m</t>
  </si>
  <si>
    <t xml:space="preserve">Поставщик должен быть авторизированным партнером Cisco Systems     </t>
  </si>
  <si>
    <t>15454E-ETSI-FTF=</t>
  </si>
  <si>
    <t>Fan Tray Filter- ETSI</t>
  </si>
  <si>
    <t>15454-M6-FTF=</t>
  </si>
  <si>
    <t>6 service slot MSTP chassis fan tray filter</t>
  </si>
  <si>
    <t>ONS-XC-10G-C=</t>
  </si>
  <si>
    <t>ONS-XC-10G-SR-MM=</t>
  </si>
  <si>
    <t>XFP -10G MultiRate Full C Band Tuneable DWDM XFP, 50 Ghz, LC</t>
  </si>
  <si>
    <t>XFP - 10GE/10G FC - 850 SR - MM LC</t>
  </si>
  <si>
    <t>SFP -OC3/STM1 LR-2, L-1.2, 1550 nm, ITEMP</t>
  </si>
  <si>
    <t>15310E-CTX-K9=</t>
  </si>
  <si>
    <t>MA control, sync, x-connect 160 AU4, 5G LO</t>
  </si>
  <si>
    <t>Multirate XFP module for 10GBASE-LR and OC192 SR-1</t>
  </si>
  <si>
    <t>XFP-10GER-192IR+=</t>
  </si>
  <si>
    <t>Cisco Multirate 10GBASE-ER and OC-192/STM-64 IR-2 XFP Module</t>
  </si>
  <si>
    <t>XFP-10GLR-OC192SR=</t>
  </si>
  <si>
    <t>ONS-SI-155-L2=</t>
  </si>
  <si>
    <t>15454-M-TNCE-K9=</t>
  </si>
  <si>
    <t>Transport Node Controller Ethernet PTP for M2, M6 Chassis</t>
  </si>
  <si>
    <t>CON-SNT-MTNCEK9</t>
  </si>
  <si>
    <t>CON-SNT-1551510</t>
  </si>
  <si>
    <t>CON-SNT-ONSOSCUL</t>
  </si>
  <si>
    <t>CON-SNT-ONS622L2</t>
  </si>
  <si>
    <t>CON-SNT-15454SM</t>
  </si>
  <si>
    <t>CON-SNT-15454OPB</t>
  </si>
  <si>
    <t>CON-SNT-EEIAHDA</t>
  </si>
  <si>
    <t>CON-SNT-XC10GC</t>
  </si>
  <si>
    <t>CON-SNT-N10GSRM</t>
  </si>
  <si>
    <t>CON-SNT-ONS155L2</t>
  </si>
  <si>
    <t>CON-SNT-ECTXK9</t>
  </si>
  <si>
    <t>CON-SNT-15454SM2</t>
  </si>
  <si>
    <t>XFP-10GZR-OC192LR=</t>
  </si>
  <si>
    <t>10GBASE-ZR and OC192 LR2 XFP Module</t>
  </si>
  <si>
    <t>XENPAK-10GB-ZR=</t>
  </si>
  <si>
    <t>10GBASE-ZR XENPAK Module</t>
  </si>
  <si>
    <t>SMARTNET 8X5XNBD 40Chs Single Module</t>
  </si>
  <si>
    <t>SMARTNET 8X5XNBD OC12/STM4 LR, 1310 n, ONS-SI-622-L2</t>
  </si>
  <si>
    <t>SMARTNET 8x5xNBD Svc, 15454 Combiner and Separator with OSC</t>
  </si>
  <si>
    <t>SMARTNET 8X5XNBD SVC 15310E-EIA-HAD</t>
  </si>
  <si>
    <t>SMARTNET 8X5XNBD for ONS-XC-10G-C</t>
  </si>
  <si>
    <t>SMARTNET 8X5XNBD XFP - 10GE/10G FC -850</t>
  </si>
  <si>
    <t>SMARTNET 8X5XNBD SVC 15310E-CTX-K9</t>
  </si>
  <si>
    <t>SMARTnet 8 x 5 x NBD for 15454-M-TNCE-K9</t>
  </si>
  <si>
    <t xml:space="preserve"> SMARTNET 8X5XNBD SFP - OC3/STM1 CWDM</t>
  </si>
  <si>
    <t xml:space="preserve"> SMARTnet 8 x 5 x NBD for ONS-SC-OSC-ULH</t>
  </si>
  <si>
    <t xml:space="preserve"> SMARTNET 8X5XNBD OC3/STM1 LR, 1550 nm</t>
  </si>
  <si>
    <t>Лот № ЗИП оборудования Cisco DWDM, SDH, IP/MPLS</t>
  </si>
  <si>
    <t>XENPAK-10GB-ER+=</t>
  </si>
  <si>
    <t>10GBASE-ER XENPAK Module with DOM support</t>
  </si>
  <si>
    <t>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</si>
  <si>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 xml:space="preserve">Республика Башкортостан,  г. Уфа, ул. Ленина д.30  ОАО "Башинформсвязь,  ЦТЭ  Контактное лицо: начальник ЦЭСП Дельмухаметов Олег Равилевич.  т. 8-347-2215475  </t>
  </si>
  <si>
    <t>WS-X6704-10GE=</t>
  </si>
  <si>
    <t>WS-X6704-10GE CEF720 4 port 10-Gigabit Ethernet Rev. 2.7</t>
  </si>
  <si>
    <t xml:space="preserve">Предельная стоимость лота составляет 7 625 914,00  рублей (с НДС) </t>
  </si>
  <si>
    <t>ASR-9010 Fan Tray</t>
  </si>
  <si>
    <t>ASR-9006 Fan Tray</t>
  </si>
  <si>
    <t>2kW DC Power Module</t>
  </si>
  <si>
    <t>ASR-9010-FAN=</t>
  </si>
  <si>
    <t>ASR-9006-FAN=</t>
  </si>
  <si>
    <t>A9K-2KW-DC=</t>
  </si>
  <si>
    <t>ASR-9010-DC-V2</t>
  </si>
  <si>
    <t>ASR 9010 DC Chassis with PEM Version 2</t>
  </si>
  <si>
    <t>N2K-C2248-FAN-B=</t>
  </si>
  <si>
    <t>Nexus 2200 GE FEX FAN, Reversed Airflow (Port side intake)</t>
  </si>
  <si>
    <t>N5548P-FAN-B=</t>
  </si>
  <si>
    <t>Nexus 5548UP Fan Module with Back to Front Airflow</t>
  </si>
  <si>
    <t>N55-PAC-750W-B=</t>
  </si>
  <si>
    <t>Nexus 5500 750W AC Power Supply with Back to Front Airflow</t>
  </si>
  <si>
    <t>N2200-PAC-400W-B=</t>
  </si>
  <si>
    <t>N2K/N3K AC Power Supply, Reversed airflow (port side intake)</t>
  </si>
  <si>
    <t>Дата поставки оборудования : 30 ноября 2013 г.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</si>
</sst>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0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7" fillId="0" borderId="0"/>
    <xf numFmtId="0" fontId="3" fillId="0" borderId="0"/>
    <xf numFmtId="0" fontId="18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0" fillId="0" borderId="0"/>
    <xf numFmtId="44" fontId="20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20" fillId="0" borderId="0"/>
    <xf numFmtId="0" fontId="25" fillId="0" borderId="0"/>
    <xf numFmtId="169" fontId="17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27" fillId="0" borderId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/>
    <xf numFmtId="0" fontId="28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19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2" fontId="16" fillId="0" borderId="3" xfId="0" applyNumberFormat="1" applyFont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1" fontId="19" fillId="0" borderId="4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0" fontId="21" fillId="0" borderId="3" xfId="33" applyFont="1" applyBorder="1" applyAlignment="1">
      <alignment vertical="center"/>
    </xf>
    <xf numFmtId="4" fontId="26" fillId="0" borderId="3" xfId="33" applyNumberFormat="1" applyFont="1" applyBorder="1" applyAlignment="1">
      <alignment horizontal="right" vertical="center"/>
    </xf>
    <xf numFmtId="0" fontId="21" fillId="0" borderId="3" xfId="33" applyFont="1" applyBorder="1" applyAlignment="1">
      <alignment horizontal="left" vertical="center"/>
    </xf>
    <xf numFmtId="0" fontId="22" fillId="0" borderId="3" xfId="34" applyFont="1" applyFill="1" applyBorder="1" applyAlignment="1">
      <alignment horizontal="center" vertical="center" wrapText="1" shrinkToFit="1"/>
    </xf>
    <xf numFmtId="0" fontId="21" fillId="0" borderId="3" xfId="33" applyFont="1" applyBorder="1" applyAlignment="1">
      <alignment horizontal="center"/>
    </xf>
    <xf numFmtId="0" fontId="21" fillId="0" borderId="3" xfId="33" applyFont="1" applyFill="1" applyBorder="1" applyAlignment="1">
      <alignment horizontal="center"/>
    </xf>
    <xf numFmtId="0" fontId="21" fillId="0" borderId="3" xfId="33" applyFont="1" applyBorder="1" applyAlignment="1">
      <alignment horizontal="center" vertical="center"/>
    </xf>
    <xf numFmtId="0" fontId="22" fillId="0" borderId="3" xfId="34" applyFont="1" applyFill="1" applyBorder="1" applyAlignment="1">
      <alignment horizontal="left" vertical="center" wrapText="1" shrinkToFit="1"/>
    </xf>
    <xf numFmtId="0" fontId="21" fillId="0" borderId="3" xfId="33" applyFont="1" applyBorder="1"/>
    <xf numFmtId="0" fontId="21" fillId="0" borderId="3" xfId="33" applyFont="1" applyBorder="1" applyAlignment="1">
      <alignment horizontal="center"/>
    </xf>
    <xf numFmtId="0" fontId="22" fillId="0" borderId="3" xfId="43" applyFont="1" applyBorder="1" applyAlignment="1">
      <alignment horizontal="left" vertical="center" wrapText="1"/>
    </xf>
    <xf numFmtId="0" fontId="22" fillId="0" borderId="3" xfId="43" applyFont="1" applyBorder="1"/>
    <xf numFmtId="0" fontId="22" fillId="0" borderId="3" xfId="0" applyFont="1" applyBorder="1"/>
    <xf numFmtId="0" fontId="22" fillId="0" borderId="17" xfId="0" applyFont="1" applyBorder="1"/>
    <xf numFmtId="0" fontId="21" fillId="0" borderId="17" xfId="33" applyFont="1" applyBorder="1" applyAlignment="1">
      <alignment horizontal="center"/>
    </xf>
    <xf numFmtId="0" fontId="19" fillId="0" borderId="17" xfId="0" applyFont="1" applyBorder="1" applyAlignment="1">
      <alignment horizontal="center" vertical="center" wrapText="1"/>
    </xf>
    <xf numFmtId="4" fontId="26" fillId="0" borderId="17" xfId="33" applyNumberFormat="1" applyFont="1" applyBorder="1" applyAlignment="1">
      <alignment horizontal="right" vertical="center"/>
    </xf>
    <xf numFmtId="4" fontId="6" fillId="0" borderId="17" xfId="0" applyNumberFormat="1" applyFont="1" applyFill="1" applyBorder="1" applyAlignment="1">
      <alignment horizontal="right" vertical="center" wrapText="1"/>
    </xf>
    <xf numFmtId="4" fontId="26" fillId="0" borderId="17" xfId="33" applyNumberFormat="1" applyFont="1" applyFill="1" applyBorder="1" applyAlignment="1">
      <alignment horizontal="right" vertical="center"/>
    </xf>
    <xf numFmtId="0" fontId="22" fillId="0" borderId="0" xfId="0" applyFont="1"/>
    <xf numFmtId="0" fontId="21" fillId="0" borderId="17" xfId="33" applyFont="1" applyBorder="1"/>
    <xf numFmtId="0" fontId="22" fillId="0" borderId="17" xfId="46" applyFont="1" applyFill="1" applyBorder="1" applyAlignment="1">
      <alignment horizontal="left" vertical="center" wrapText="1" shrinkToFit="1"/>
    </xf>
    <xf numFmtId="0" fontId="22" fillId="0" borderId="17" xfId="49" applyFont="1" applyBorder="1"/>
    <xf numFmtId="0" fontId="22" fillId="0" borderId="17" xfId="0" applyFont="1" applyFill="1" applyBorder="1" applyAlignment="1">
      <alignment horizontal="left"/>
    </xf>
    <xf numFmtId="0" fontId="22" fillId="0" borderId="3" xfId="0" applyFont="1" applyBorder="1" applyAlignment="1">
      <alignment wrapText="1"/>
    </xf>
    <xf numFmtId="0" fontId="21" fillId="0" borderId="3" xfId="33" applyFont="1" applyBorder="1" applyAlignment="1">
      <alignment wrapText="1"/>
    </xf>
    <xf numFmtId="0" fontId="21" fillId="0" borderId="3" xfId="33" applyFont="1" applyBorder="1" applyAlignment="1">
      <alignment horizontal="left" vertical="center" wrapText="1"/>
    </xf>
    <xf numFmtId="0" fontId="22" fillId="0" borderId="3" xfId="43" applyFont="1" applyBorder="1" applyAlignment="1">
      <alignment wrapText="1"/>
    </xf>
    <xf numFmtId="0" fontId="22" fillId="0" borderId="17" xfId="0" applyFont="1" applyBorder="1" applyAlignment="1">
      <alignment wrapText="1"/>
    </xf>
    <xf numFmtId="1" fontId="22" fillId="0" borderId="4" xfId="0" applyNumberFormat="1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7" xfId="79" applyFont="1" applyFill="1" applyBorder="1" applyAlignment="1">
      <alignment wrapText="1"/>
    </xf>
    <xf numFmtId="0" fontId="30" fillId="0" borderId="0" xfId="0" applyFont="1" applyAlignment="1">
      <alignment vertical="center" wrapText="1"/>
    </xf>
    <xf numFmtId="2" fontId="30" fillId="0" borderId="0" xfId="0" applyNumberFormat="1" applyFont="1" applyAlignment="1">
      <alignment vertical="center" wrapText="1"/>
    </xf>
    <xf numFmtId="43" fontId="6" fillId="0" borderId="0" xfId="0" applyNumberFormat="1" applyFont="1" applyBorder="1" applyAlignment="1">
      <alignment horizontal="left" vertical="center" wrapText="1"/>
    </xf>
    <xf numFmtId="2" fontId="12" fillId="0" borderId="0" xfId="0" applyNumberFormat="1" applyFont="1" applyAlignment="1">
      <alignment horizontal="right"/>
    </xf>
    <xf numFmtId="0" fontId="30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2" fillId="0" borderId="17" xfId="0" applyFont="1" applyBorder="1" applyAlignment="1">
      <alignment horizontal="left"/>
    </xf>
    <xf numFmtId="0" fontId="30" fillId="0" borderId="17" xfId="0" applyFont="1" applyBorder="1" applyAlignment="1">
      <alignment horizontal="left" vertical="center"/>
    </xf>
    <xf numFmtId="43" fontId="6" fillId="0" borderId="17" xfId="45" applyFont="1" applyBorder="1" applyAlignment="1">
      <alignment vertical="center" wrapText="1"/>
    </xf>
    <xf numFmtId="164" fontId="22" fillId="0" borderId="0" xfId="0" applyNumberFormat="1" applyFont="1" applyBorder="1"/>
    <xf numFmtId="2" fontId="16" fillId="0" borderId="19" xfId="0" applyNumberFormat="1" applyFont="1" applyBorder="1" applyAlignment="1">
      <alignment horizontal="right" vertical="center"/>
    </xf>
    <xf numFmtId="4" fontId="6" fillId="0" borderId="19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23" fillId="0" borderId="12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top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164" fontId="12" fillId="0" borderId="19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1" fontId="5" fillId="0" borderId="14" xfId="0" applyNumberFormat="1" applyFont="1" applyFill="1" applyBorder="1" applyAlignment="1">
      <alignment horizontal="right" vertical="center" wrapText="1"/>
    </xf>
    <xf numFmtId="1" fontId="5" fillId="0" borderId="16" xfId="0" applyNumberFormat="1" applyFont="1" applyFill="1" applyBorder="1" applyAlignment="1">
      <alignment horizontal="right" vertical="center" wrapText="1"/>
    </xf>
  </cellXfs>
  <cellStyles count="80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7"/>
    <cellStyle name="Migliaia (0)_91P18UM" xfId="18"/>
    <cellStyle name="Migliaia_91P18UM" xfId="19"/>
    <cellStyle name="Normal 2" xfId="20"/>
    <cellStyle name="Normal_15365NTEPricing062805" xfId="3"/>
    <cellStyle name="Normal_UKT_10G_BoM_ALB v4.0" xfId="79"/>
    <cellStyle name="Normale_1664 SM" xfId="22"/>
    <cellStyle name="Style 1" xfId="23"/>
    <cellStyle name="TableStyleLight1" xfId="1"/>
    <cellStyle name="TableStyleLight1 2" xfId="44"/>
    <cellStyle name="TableStyleLight1 3" xfId="65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70"/>
    <cellStyle name="Обычный 13" xfId="69"/>
    <cellStyle name="Обычный 14" xfId="68"/>
    <cellStyle name="Обычный 15" xfId="67"/>
    <cellStyle name="Обычный 16" xfId="46"/>
    <cellStyle name="Обычный 17" xfId="50"/>
    <cellStyle name="Обычный 18" xfId="51"/>
    <cellStyle name="Обычный 2" xfId="4"/>
    <cellStyle name="Обычный 2 10" xfId="76"/>
    <cellStyle name="Обычный 2 11" xfId="75"/>
    <cellStyle name="Обычный 2 12" xfId="61"/>
    <cellStyle name="Обычный 2 13" xfId="58"/>
    <cellStyle name="Обычный 2 14" xfId="73"/>
    <cellStyle name="Обычный 2 15" xfId="72"/>
    <cellStyle name="Обычный 2 16" xfId="59"/>
    <cellStyle name="Обычный 2 17" xfId="78"/>
    <cellStyle name="Обычный 2 18" xfId="71"/>
    <cellStyle name="Обычный 2 19" xfId="62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4"/>
    <cellStyle name="Обычный 2 6 3" xfId="55"/>
    <cellStyle name="Обычный 2 7" xfId="34"/>
    <cellStyle name="Обычный 2 7 2" xfId="66"/>
    <cellStyle name="Обычный 2 8" xfId="60"/>
    <cellStyle name="Обычный 2 9" xfId="77"/>
    <cellStyle name="Обычный 3" xfId="21"/>
    <cellStyle name="Обычный 3 2" xfId="42"/>
    <cellStyle name="Обычный 3 3" xfId="38"/>
    <cellStyle name="Обычный 4" xfId="37"/>
    <cellStyle name="Обычный 4 2" xfId="49"/>
    <cellStyle name="Обычный 5" xfId="29"/>
    <cellStyle name="Обычный 6" xfId="40"/>
    <cellStyle name="Обычный 6 2" xfId="56"/>
    <cellStyle name="Обычный 7" xfId="33"/>
    <cellStyle name="Обычный 7 2" xfId="63"/>
    <cellStyle name="Обычный 8" xfId="43"/>
    <cellStyle name="Обычный 9" xfId="47"/>
    <cellStyle name="Стиль 1" xfId="2"/>
    <cellStyle name="Финансовый" xfId="45" builtinId="3"/>
    <cellStyle name="Финансовый 2" xfId="52"/>
    <cellStyle name="Финансовый 3" xfId="53"/>
    <cellStyle name="Финансовый 4" xfId="54"/>
    <cellStyle name="Финансовый 5" xfId="64"/>
    <cellStyle name="Финансовый 6" xfId="48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8"/>
  <sheetViews>
    <sheetView tabSelected="1" topLeftCell="A40" zoomScale="70" zoomScaleNormal="70" zoomScalePageLayoutView="85" workbookViewId="0">
      <selection activeCell="C43" sqref="C43"/>
    </sheetView>
  </sheetViews>
  <sheetFormatPr defaultRowHeight="15"/>
  <cols>
    <col min="1" max="1" width="10.5703125" style="34" customWidth="1"/>
    <col min="2" max="2" width="37.5703125" style="29" customWidth="1"/>
    <col min="3" max="3" width="64.85546875" style="29" customWidth="1"/>
    <col min="4" max="4" width="12.5703125" style="15" customWidth="1"/>
    <col min="5" max="5" width="14.85546875" style="15" customWidth="1"/>
    <col min="6" max="7" width="23.42578125" style="16" customWidth="1"/>
    <col min="8" max="8" width="36.7109375" style="19" customWidth="1"/>
    <col min="9" max="10" width="9.140625" style="1"/>
    <col min="11" max="11" width="15.7109375" style="1" bestFit="1" customWidth="1"/>
    <col min="12" max="15" width="9.140625" style="1"/>
    <col min="16" max="16384" width="9.140625" style="2"/>
  </cols>
  <sheetData>
    <row r="1" spans="1:15" s="4" customFormat="1" ht="18.75">
      <c r="A1" s="32"/>
      <c r="B1" s="29"/>
      <c r="C1" s="29"/>
      <c r="D1" s="24"/>
      <c r="E1" s="24"/>
      <c r="F1" s="25"/>
      <c r="G1" s="18"/>
      <c r="H1" s="18" t="s">
        <v>7</v>
      </c>
      <c r="I1" s="3"/>
      <c r="J1" s="3"/>
      <c r="K1" s="3"/>
      <c r="L1" s="3"/>
      <c r="M1" s="3"/>
      <c r="N1" s="3"/>
      <c r="O1" s="3"/>
    </row>
    <row r="2" spans="1:15" s="4" customFormat="1" ht="15" customHeight="1">
      <c r="A2" s="32"/>
      <c r="B2" s="29"/>
      <c r="C2" s="29"/>
      <c r="D2" s="24"/>
      <c r="E2" s="24"/>
      <c r="F2" s="25"/>
      <c r="G2" s="25"/>
      <c r="H2" s="17"/>
      <c r="I2" s="3"/>
      <c r="J2" s="3"/>
      <c r="K2" s="3"/>
      <c r="L2" s="3"/>
      <c r="M2" s="3"/>
      <c r="N2" s="3"/>
      <c r="O2" s="3"/>
    </row>
    <row r="3" spans="1:15" s="4" customFormat="1" ht="22.5" customHeight="1">
      <c r="A3" s="32"/>
      <c r="B3" s="29"/>
      <c r="C3" s="110" t="s">
        <v>86</v>
      </c>
      <c r="D3" s="110"/>
      <c r="E3" s="110"/>
      <c r="F3" s="16"/>
      <c r="G3" s="16"/>
      <c r="H3" s="19"/>
      <c r="I3" s="3"/>
      <c r="J3" s="3"/>
      <c r="K3" s="3"/>
      <c r="L3" s="3"/>
      <c r="M3" s="3"/>
      <c r="N3" s="3"/>
      <c r="O3" s="3"/>
    </row>
    <row r="4" spans="1:15" s="4" customFormat="1" ht="17.25" customHeight="1" thickBot="1">
      <c r="A4" s="33"/>
      <c r="B4" s="30"/>
      <c r="C4" s="30"/>
      <c r="D4" s="26"/>
      <c r="E4" s="26"/>
      <c r="F4" s="27"/>
      <c r="G4" s="27"/>
      <c r="H4" s="20"/>
      <c r="I4" s="3"/>
      <c r="J4" s="3"/>
      <c r="K4" s="3"/>
      <c r="L4" s="3"/>
      <c r="M4" s="3"/>
      <c r="N4" s="3"/>
      <c r="O4" s="3"/>
    </row>
    <row r="5" spans="1:15" s="6" customFormat="1" ht="54.75" customHeight="1" thickBot="1">
      <c r="A5" s="111" t="s">
        <v>0</v>
      </c>
      <c r="B5" s="113" t="s">
        <v>1</v>
      </c>
      <c r="C5" s="107" t="s">
        <v>2</v>
      </c>
      <c r="D5" s="107" t="s">
        <v>6</v>
      </c>
      <c r="E5" s="107" t="s">
        <v>3</v>
      </c>
      <c r="F5" s="109" t="s">
        <v>8</v>
      </c>
      <c r="G5" s="109" t="s">
        <v>9</v>
      </c>
      <c r="H5" s="106" t="s">
        <v>10</v>
      </c>
      <c r="I5" s="5"/>
      <c r="J5" s="5"/>
      <c r="K5" s="5"/>
      <c r="L5" s="5"/>
      <c r="M5" s="5"/>
      <c r="N5" s="5"/>
      <c r="O5" s="5"/>
    </row>
    <row r="6" spans="1:15" s="6" customFormat="1" ht="42.75" customHeight="1">
      <c r="A6" s="112"/>
      <c r="B6" s="114"/>
      <c r="C6" s="108"/>
      <c r="D6" s="108"/>
      <c r="E6" s="108"/>
      <c r="F6" s="109"/>
      <c r="G6" s="109"/>
      <c r="H6" s="106"/>
      <c r="I6" s="5"/>
      <c r="J6" s="5"/>
      <c r="K6" s="5"/>
      <c r="L6" s="5"/>
      <c r="M6" s="5"/>
      <c r="N6" s="5"/>
      <c r="O6" s="5"/>
    </row>
    <row r="7" spans="1:15" s="8" customFormat="1" ht="24" customHeight="1">
      <c r="A7" s="36">
        <v>1</v>
      </c>
      <c r="B7" s="39">
        <v>2</v>
      </c>
      <c r="C7" s="28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7"/>
      <c r="J7" s="7"/>
      <c r="K7" s="7"/>
      <c r="L7" s="7"/>
      <c r="M7" s="7"/>
      <c r="N7" s="7"/>
      <c r="O7" s="7"/>
    </row>
    <row r="8" spans="1:15" s="10" customFormat="1" ht="18.75">
      <c r="A8" s="70">
        <v>1</v>
      </c>
      <c r="B8" s="48" t="s">
        <v>17</v>
      </c>
      <c r="C8" s="48" t="s">
        <v>39</v>
      </c>
      <c r="D8" s="44">
        <v>1</v>
      </c>
      <c r="E8" s="71">
        <v>30</v>
      </c>
      <c r="F8" s="83">
        <v>18360</v>
      </c>
      <c r="G8" s="40">
        <f t="shared" ref="G8:G23" si="0">F8*D8</f>
        <v>18360</v>
      </c>
      <c r="H8" s="103" t="s">
        <v>90</v>
      </c>
      <c r="I8" s="9"/>
      <c r="J8" s="9"/>
      <c r="K8" s="9"/>
      <c r="L8" s="9"/>
      <c r="M8" s="9"/>
      <c r="N8" s="9"/>
      <c r="O8" s="9"/>
    </row>
    <row r="9" spans="1:15" s="10" customFormat="1" ht="18.75">
      <c r="A9" s="70">
        <v>2</v>
      </c>
      <c r="B9" s="49" t="s">
        <v>26</v>
      </c>
      <c r="C9" s="49" t="s">
        <v>33</v>
      </c>
      <c r="D9" s="50">
        <v>1</v>
      </c>
      <c r="E9" s="71">
        <v>30</v>
      </c>
      <c r="F9" s="83">
        <v>4896</v>
      </c>
      <c r="G9" s="40">
        <f t="shared" si="0"/>
        <v>4896</v>
      </c>
      <c r="H9" s="103"/>
      <c r="I9" s="9"/>
      <c r="J9" s="9"/>
      <c r="K9" s="9"/>
      <c r="L9" s="9"/>
      <c r="M9" s="9"/>
      <c r="N9" s="9"/>
      <c r="O9" s="9"/>
    </row>
    <row r="10" spans="1:15" s="10" customFormat="1" ht="18.75">
      <c r="A10" s="70">
        <v>3</v>
      </c>
      <c r="B10" s="49" t="s">
        <v>27</v>
      </c>
      <c r="C10" s="41" t="s">
        <v>14</v>
      </c>
      <c r="D10" s="50">
        <v>1</v>
      </c>
      <c r="E10" s="71">
        <v>30</v>
      </c>
      <c r="F10" s="83">
        <v>3060</v>
      </c>
      <c r="G10" s="40">
        <f t="shared" si="0"/>
        <v>3060</v>
      </c>
      <c r="H10" s="103"/>
      <c r="I10" s="9"/>
      <c r="J10" s="9"/>
      <c r="K10" s="9"/>
      <c r="L10" s="9"/>
      <c r="M10" s="9"/>
      <c r="N10" s="9"/>
      <c r="O10" s="9"/>
    </row>
    <row r="11" spans="1:15" s="10" customFormat="1" ht="18.75">
      <c r="A11" s="70">
        <v>4</v>
      </c>
      <c r="B11" s="64" t="s">
        <v>57</v>
      </c>
      <c r="C11" s="64" t="s">
        <v>58</v>
      </c>
      <c r="D11" s="46">
        <v>2</v>
      </c>
      <c r="E11" s="71">
        <v>30</v>
      </c>
      <c r="F11" s="83">
        <v>159120</v>
      </c>
      <c r="G11" s="40">
        <f t="shared" si="0"/>
        <v>318240</v>
      </c>
      <c r="H11" s="103"/>
      <c r="I11" s="9"/>
      <c r="J11" s="9"/>
      <c r="K11" s="9"/>
      <c r="L11" s="9"/>
      <c r="M11" s="9"/>
      <c r="N11" s="9"/>
      <c r="O11" s="9"/>
    </row>
    <row r="12" spans="1:15" s="10" customFormat="1" ht="18.75">
      <c r="A12" s="70">
        <v>5</v>
      </c>
      <c r="B12" s="49" t="s">
        <v>28</v>
      </c>
      <c r="C12" s="41" t="s">
        <v>32</v>
      </c>
      <c r="D12" s="46">
        <v>2</v>
      </c>
      <c r="E12" s="71">
        <v>30</v>
      </c>
      <c r="F12" s="83">
        <v>51408</v>
      </c>
      <c r="G12" s="40">
        <f t="shared" si="0"/>
        <v>102816</v>
      </c>
      <c r="H12" s="103"/>
      <c r="I12" s="9"/>
      <c r="J12" s="9"/>
      <c r="K12" s="9"/>
      <c r="L12" s="9"/>
      <c r="M12" s="9"/>
      <c r="N12" s="9"/>
      <c r="O12" s="9"/>
    </row>
    <row r="13" spans="1:15" s="10" customFormat="1" ht="31.5">
      <c r="A13" s="70">
        <v>6</v>
      </c>
      <c r="B13" s="48" t="s">
        <v>29</v>
      </c>
      <c r="C13" s="48" t="s">
        <v>31</v>
      </c>
      <c r="D13" s="44">
        <v>1</v>
      </c>
      <c r="E13" s="71">
        <v>30</v>
      </c>
      <c r="F13" s="83">
        <v>918000</v>
      </c>
      <c r="G13" s="40">
        <f t="shared" si="0"/>
        <v>918000</v>
      </c>
      <c r="H13" s="103"/>
      <c r="I13" s="9"/>
      <c r="J13" s="9"/>
      <c r="K13" s="9"/>
      <c r="L13" s="9"/>
      <c r="M13" s="9"/>
      <c r="N13" s="9"/>
      <c r="O13" s="9"/>
    </row>
    <row r="14" spans="1:15" s="10" customFormat="1" ht="32.25" customHeight="1">
      <c r="A14" s="70">
        <v>7</v>
      </c>
      <c r="B14" s="48" t="s">
        <v>18</v>
      </c>
      <c r="C14" s="48" t="s">
        <v>30</v>
      </c>
      <c r="D14" s="44">
        <v>2</v>
      </c>
      <c r="E14" s="71">
        <v>30</v>
      </c>
      <c r="F14" s="83">
        <v>61200</v>
      </c>
      <c r="G14" s="40">
        <f t="shared" si="0"/>
        <v>122400</v>
      </c>
      <c r="H14" s="103"/>
      <c r="I14" s="9"/>
      <c r="J14" s="9"/>
      <c r="K14" s="9"/>
      <c r="L14" s="9"/>
      <c r="M14" s="9"/>
      <c r="N14" s="9"/>
      <c r="O14" s="9"/>
    </row>
    <row r="15" spans="1:15" s="10" customFormat="1" ht="18.75">
      <c r="A15" s="70">
        <v>8</v>
      </c>
      <c r="B15" s="43" t="s">
        <v>19</v>
      </c>
      <c r="C15" s="67" t="s">
        <v>34</v>
      </c>
      <c r="D15" s="47">
        <v>2</v>
      </c>
      <c r="E15" s="71">
        <v>30</v>
      </c>
      <c r="F15" s="83">
        <v>63648</v>
      </c>
      <c r="G15" s="40">
        <f t="shared" si="0"/>
        <v>127296</v>
      </c>
      <c r="H15" s="103"/>
      <c r="I15" s="9"/>
      <c r="J15" s="9"/>
      <c r="K15" s="9"/>
      <c r="L15" s="9"/>
      <c r="M15" s="9"/>
      <c r="N15" s="9"/>
      <c r="O15" s="9"/>
    </row>
    <row r="16" spans="1:15" s="10" customFormat="1" ht="18.75">
      <c r="A16" s="70">
        <v>9</v>
      </c>
      <c r="B16" s="49" t="s">
        <v>20</v>
      </c>
      <c r="C16" s="66" t="s">
        <v>35</v>
      </c>
      <c r="D16" s="50">
        <v>2</v>
      </c>
      <c r="E16" s="71">
        <v>30</v>
      </c>
      <c r="F16" s="83">
        <v>159120</v>
      </c>
      <c r="G16" s="40">
        <f t="shared" si="0"/>
        <v>318240</v>
      </c>
      <c r="H16" s="103"/>
      <c r="I16" s="9"/>
      <c r="J16" s="9"/>
      <c r="K16" s="9"/>
      <c r="L16" s="9"/>
      <c r="M16" s="9"/>
      <c r="N16" s="9"/>
      <c r="O16" s="9"/>
    </row>
    <row r="17" spans="1:15" s="10" customFormat="1" ht="18.75">
      <c r="A17" s="70">
        <v>10</v>
      </c>
      <c r="B17" s="49" t="s">
        <v>21</v>
      </c>
      <c r="C17" s="66" t="s">
        <v>15</v>
      </c>
      <c r="D17" s="50">
        <v>1</v>
      </c>
      <c r="E17" s="71">
        <v>30</v>
      </c>
      <c r="F17" s="83">
        <v>452880</v>
      </c>
      <c r="G17" s="40">
        <f t="shared" si="0"/>
        <v>452880</v>
      </c>
      <c r="H17" s="103"/>
      <c r="I17" s="9"/>
      <c r="J17" s="9"/>
      <c r="K17" s="9"/>
      <c r="L17" s="9"/>
      <c r="M17" s="9"/>
      <c r="N17" s="9"/>
      <c r="O17" s="9"/>
    </row>
    <row r="18" spans="1:15" s="10" customFormat="1" ht="18.75">
      <c r="A18" s="70">
        <v>11</v>
      </c>
      <c r="B18" s="49" t="s">
        <v>22</v>
      </c>
      <c r="C18" s="66" t="s">
        <v>36</v>
      </c>
      <c r="D18" s="50">
        <v>5</v>
      </c>
      <c r="E18" s="71">
        <v>30</v>
      </c>
      <c r="F18" s="83">
        <v>734</v>
      </c>
      <c r="G18" s="40">
        <f t="shared" si="0"/>
        <v>3670</v>
      </c>
      <c r="H18" s="103"/>
      <c r="I18" s="9"/>
      <c r="J18" s="9"/>
      <c r="K18" s="9"/>
      <c r="L18" s="9"/>
      <c r="M18" s="9"/>
      <c r="N18" s="9"/>
      <c r="O18" s="9"/>
    </row>
    <row r="19" spans="1:15" s="10" customFormat="1" ht="18.75">
      <c r="A19" s="70">
        <v>12</v>
      </c>
      <c r="B19" s="49" t="s">
        <v>23</v>
      </c>
      <c r="C19" s="66" t="s">
        <v>37</v>
      </c>
      <c r="D19" s="50">
        <v>2</v>
      </c>
      <c r="E19" s="71">
        <v>30</v>
      </c>
      <c r="F19" s="83">
        <v>22473</v>
      </c>
      <c r="G19" s="40">
        <f t="shared" si="0"/>
        <v>44946</v>
      </c>
      <c r="H19" s="103"/>
      <c r="I19" s="9"/>
      <c r="J19" s="9"/>
      <c r="K19" s="9"/>
      <c r="L19" s="9"/>
      <c r="M19" s="9"/>
      <c r="N19" s="9"/>
      <c r="O19" s="9"/>
    </row>
    <row r="20" spans="1:15" s="10" customFormat="1" ht="18.75">
      <c r="A20" s="70">
        <v>13</v>
      </c>
      <c r="B20" s="49" t="s">
        <v>24</v>
      </c>
      <c r="C20" s="66" t="s">
        <v>38</v>
      </c>
      <c r="D20" s="50">
        <v>1</v>
      </c>
      <c r="E20" s="71">
        <v>30</v>
      </c>
      <c r="F20" s="83">
        <v>5508</v>
      </c>
      <c r="G20" s="40">
        <f t="shared" si="0"/>
        <v>5508</v>
      </c>
      <c r="H20" s="103"/>
      <c r="I20" s="9"/>
      <c r="J20" s="9"/>
      <c r="K20" s="9"/>
      <c r="L20" s="9"/>
      <c r="M20" s="9"/>
      <c r="N20" s="9"/>
      <c r="O20" s="9"/>
    </row>
    <row r="21" spans="1:15" s="10" customFormat="1" ht="18.75">
      <c r="A21" s="70">
        <v>14</v>
      </c>
      <c r="B21" s="51" t="s">
        <v>41</v>
      </c>
      <c r="C21" s="68" t="s">
        <v>42</v>
      </c>
      <c r="D21" s="50">
        <v>15</v>
      </c>
      <c r="E21" s="71">
        <v>30</v>
      </c>
      <c r="F21" s="83">
        <v>1002</v>
      </c>
      <c r="G21" s="40">
        <f t="shared" si="0"/>
        <v>15030</v>
      </c>
      <c r="H21" s="103"/>
      <c r="I21" s="9"/>
      <c r="J21" s="9"/>
      <c r="K21" s="9"/>
      <c r="L21" s="9"/>
      <c r="M21" s="9"/>
      <c r="N21" s="9"/>
      <c r="O21" s="9"/>
    </row>
    <row r="22" spans="1:15" s="10" customFormat="1" ht="18.75">
      <c r="A22" s="70">
        <v>15</v>
      </c>
      <c r="B22" s="52" t="s">
        <v>43</v>
      </c>
      <c r="C22" s="68" t="s">
        <v>44</v>
      </c>
      <c r="D22" s="50">
        <v>10</v>
      </c>
      <c r="E22" s="71">
        <v>30</v>
      </c>
      <c r="F22" s="83">
        <v>1002</v>
      </c>
      <c r="G22" s="40">
        <f t="shared" si="0"/>
        <v>10020</v>
      </c>
      <c r="H22" s="103"/>
      <c r="I22" s="9"/>
      <c r="J22" s="9"/>
      <c r="K22" s="9"/>
      <c r="L22" s="9"/>
      <c r="M22" s="9"/>
      <c r="N22" s="9"/>
      <c r="O22" s="9"/>
    </row>
    <row r="23" spans="1:15" s="10" customFormat="1" ht="18.75">
      <c r="A23" s="70">
        <v>16</v>
      </c>
      <c r="B23" s="53" t="s">
        <v>45</v>
      </c>
      <c r="C23" s="65" t="s">
        <v>47</v>
      </c>
      <c r="D23" s="50">
        <v>1</v>
      </c>
      <c r="E23" s="71">
        <v>30</v>
      </c>
      <c r="F23" s="83">
        <v>501840</v>
      </c>
      <c r="G23" s="40">
        <f t="shared" si="0"/>
        <v>501840</v>
      </c>
      <c r="H23" s="103"/>
      <c r="I23" s="9"/>
      <c r="J23" s="9"/>
      <c r="K23" s="9"/>
      <c r="L23" s="9"/>
      <c r="M23" s="9"/>
      <c r="N23" s="9"/>
      <c r="O23" s="9"/>
    </row>
    <row r="24" spans="1:15" s="10" customFormat="1" ht="18.75">
      <c r="A24" s="70">
        <v>17</v>
      </c>
      <c r="B24" s="53" t="s">
        <v>46</v>
      </c>
      <c r="C24" s="65" t="s">
        <v>48</v>
      </c>
      <c r="D24" s="50">
        <v>2</v>
      </c>
      <c r="E24" s="71">
        <v>30</v>
      </c>
      <c r="F24" s="83">
        <v>48960</v>
      </c>
      <c r="G24" s="40">
        <f t="shared" ref="G24:G43" si="1">F24*D24</f>
        <v>97920</v>
      </c>
      <c r="H24" s="103"/>
      <c r="I24" s="9"/>
      <c r="J24" s="9"/>
      <c r="K24" s="9"/>
      <c r="L24" s="9"/>
      <c r="M24" s="9"/>
      <c r="N24" s="9"/>
      <c r="O24" s="9"/>
    </row>
    <row r="25" spans="1:15" s="10" customFormat="1" ht="18.75">
      <c r="A25" s="70">
        <v>18</v>
      </c>
      <c r="B25" s="53" t="s">
        <v>56</v>
      </c>
      <c r="C25" s="65" t="s">
        <v>49</v>
      </c>
      <c r="D25" s="50">
        <v>2</v>
      </c>
      <c r="E25" s="71">
        <v>30</v>
      </c>
      <c r="F25" s="83">
        <v>30600</v>
      </c>
      <c r="G25" s="40">
        <f t="shared" si="1"/>
        <v>61200</v>
      </c>
      <c r="H25" s="103"/>
      <c r="I25" s="9"/>
      <c r="J25" s="9"/>
      <c r="K25" s="9"/>
      <c r="L25" s="9"/>
      <c r="M25" s="9"/>
      <c r="N25" s="9"/>
      <c r="O25" s="9"/>
    </row>
    <row r="26" spans="1:15" s="10" customFormat="1" ht="18.75">
      <c r="A26" s="70">
        <v>19</v>
      </c>
      <c r="B26" s="53" t="s">
        <v>50</v>
      </c>
      <c r="C26" s="65" t="s">
        <v>51</v>
      </c>
      <c r="D26" s="50">
        <v>1</v>
      </c>
      <c r="E26" s="71">
        <v>30</v>
      </c>
      <c r="F26" s="83">
        <v>77308</v>
      </c>
      <c r="G26" s="40">
        <f>F26*D26</f>
        <v>77308</v>
      </c>
      <c r="H26" s="104"/>
      <c r="I26" s="9"/>
      <c r="J26" s="9"/>
      <c r="K26" s="9"/>
      <c r="L26" s="9"/>
      <c r="M26" s="9"/>
      <c r="N26" s="9"/>
      <c r="O26" s="9"/>
    </row>
    <row r="27" spans="1:15" s="10" customFormat="1" ht="18.75">
      <c r="A27" s="70">
        <v>20</v>
      </c>
      <c r="B27" s="49" t="s">
        <v>25</v>
      </c>
      <c r="C27" s="66"/>
      <c r="D27" s="50">
        <v>3</v>
      </c>
      <c r="E27" s="71">
        <v>30</v>
      </c>
      <c r="F27" s="83">
        <v>2448</v>
      </c>
      <c r="G27" s="40">
        <f>F27*D27</f>
        <v>7344</v>
      </c>
      <c r="H27" s="104"/>
      <c r="I27" s="9"/>
      <c r="J27" s="9"/>
      <c r="K27" s="9"/>
      <c r="L27" s="9"/>
      <c r="M27" s="9"/>
      <c r="N27" s="9"/>
      <c r="O27" s="9"/>
    </row>
    <row r="28" spans="1:15" s="10" customFormat="1" ht="18.75">
      <c r="A28" s="70">
        <v>21</v>
      </c>
      <c r="B28" s="53" t="s">
        <v>55</v>
      </c>
      <c r="C28" s="65" t="s">
        <v>52</v>
      </c>
      <c r="D28" s="50">
        <v>2</v>
      </c>
      <c r="E28" s="71">
        <v>30</v>
      </c>
      <c r="F28" s="83">
        <v>97920</v>
      </c>
      <c r="G28" s="40">
        <f t="shared" si="1"/>
        <v>195840</v>
      </c>
      <c r="H28" s="103"/>
      <c r="I28" s="9"/>
      <c r="J28" s="9"/>
      <c r="K28" s="9"/>
      <c r="L28" s="9"/>
      <c r="M28" s="9"/>
      <c r="N28" s="9"/>
      <c r="O28" s="9"/>
    </row>
    <row r="29" spans="1:15" s="10" customFormat="1" ht="31.5">
      <c r="A29" s="70">
        <v>22</v>
      </c>
      <c r="B29" s="53" t="s">
        <v>53</v>
      </c>
      <c r="C29" s="65" t="s">
        <v>54</v>
      </c>
      <c r="D29" s="50">
        <v>2</v>
      </c>
      <c r="E29" s="71">
        <v>30</v>
      </c>
      <c r="F29" s="83">
        <v>244800</v>
      </c>
      <c r="G29" s="40">
        <f t="shared" si="1"/>
        <v>489600</v>
      </c>
      <c r="H29" s="103"/>
      <c r="I29" s="9"/>
      <c r="J29" s="9"/>
      <c r="K29" s="9"/>
      <c r="L29" s="9"/>
      <c r="M29" s="9"/>
      <c r="N29" s="9"/>
      <c r="O29" s="9"/>
    </row>
    <row r="30" spans="1:15" s="10" customFormat="1" ht="18.75">
      <c r="A30" s="70">
        <v>23</v>
      </c>
      <c r="B30" s="54" t="s">
        <v>71</v>
      </c>
      <c r="C30" s="69" t="s">
        <v>72</v>
      </c>
      <c r="D30" s="50">
        <v>2</v>
      </c>
      <c r="E30" s="71">
        <v>30</v>
      </c>
      <c r="F30" s="83">
        <v>391680</v>
      </c>
      <c r="G30" s="58">
        <f t="shared" si="1"/>
        <v>783360</v>
      </c>
      <c r="H30" s="104"/>
      <c r="I30" s="9"/>
      <c r="J30" s="9"/>
      <c r="K30" s="9"/>
      <c r="L30" s="9"/>
      <c r="M30" s="9"/>
      <c r="N30" s="9"/>
      <c r="O30" s="9"/>
    </row>
    <row r="31" spans="1:15" s="10" customFormat="1" ht="18.75">
      <c r="A31" s="70">
        <v>24</v>
      </c>
      <c r="B31" s="54" t="s">
        <v>73</v>
      </c>
      <c r="C31" s="69" t="s">
        <v>74</v>
      </c>
      <c r="D31" s="50">
        <v>2</v>
      </c>
      <c r="E31" s="71">
        <v>30</v>
      </c>
      <c r="F31" s="83">
        <v>391680</v>
      </c>
      <c r="G31" s="58">
        <f t="shared" si="1"/>
        <v>783360</v>
      </c>
      <c r="H31" s="104"/>
      <c r="I31" s="9"/>
      <c r="J31" s="9"/>
      <c r="K31" s="9"/>
      <c r="L31" s="9"/>
      <c r="M31" s="9"/>
      <c r="N31" s="9"/>
      <c r="O31" s="9"/>
    </row>
    <row r="32" spans="1:15" s="10" customFormat="1" ht="18.75">
      <c r="A32" s="70">
        <v>25</v>
      </c>
      <c r="B32" s="54" t="s">
        <v>87</v>
      </c>
      <c r="C32" s="69" t="s">
        <v>88</v>
      </c>
      <c r="D32" s="55">
        <v>1</v>
      </c>
      <c r="E32" s="71">
        <v>30</v>
      </c>
      <c r="F32" s="83">
        <v>244800</v>
      </c>
      <c r="G32" s="58">
        <f t="shared" si="1"/>
        <v>244800</v>
      </c>
      <c r="H32" s="104"/>
      <c r="I32" s="9"/>
      <c r="J32" s="9"/>
      <c r="K32" s="9"/>
      <c r="L32" s="9"/>
      <c r="M32" s="9"/>
      <c r="N32" s="9"/>
      <c r="O32" s="9"/>
    </row>
    <row r="33" spans="1:15" s="10" customFormat="1" ht="18.75">
      <c r="A33" s="70">
        <v>26</v>
      </c>
      <c r="B33" s="54" t="s">
        <v>91</v>
      </c>
      <c r="C33" s="69" t="s">
        <v>92</v>
      </c>
      <c r="D33" s="55">
        <v>2</v>
      </c>
      <c r="E33" s="72">
        <v>30</v>
      </c>
      <c r="F33" s="83">
        <v>489600</v>
      </c>
      <c r="G33" s="58">
        <f t="shared" si="1"/>
        <v>979200</v>
      </c>
      <c r="H33" s="104"/>
      <c r="I33" s="9"/>
      <c r="J33" s="9"/>
      <c r="K33" s="9"/>
      <c r="L33" s="9"/>
      <c r="M33" s="9"/>
      <c r="N33" s="9"/>
      <c r="O33" s="9"/>
    </row>
    <row r="34" spans="1:15" s="10" customFormat="1" ht="18.75">
      <c r="A34" s="70">
        <v>27</v>
      </c>
      <c r="B34" s="81" t="s">
        <v>97</v>
      </c>
      <c r="C34" s="69" t="s">
        <v>94</v>
      </c>
      <c r="D34" s="55">
        <v>1</v>
      </c>
      <c r="E34" s="72">
        <v>30</v>
      </c>
      <c r="F34" s="83">
        <v>94248</v>
      </c>
      <c r="G34" s="58">
        <f t="shared" si="1"/>
        <v>94248</v>
      </c>
      <c r="H34" s="104"/>
      <c r="I34" s="9"/>
      <c r="J34" s="9"/>
      <c r="K34" s="9"/>
      <c r="L34" s="9"/>
      <c r="M34" s="9"/>
      <c r="N34" s="9"/>
      <c r="O34" s="9"/>
    </row>
    <row r="35" spans="1:15" s="10" customFormat="1" ht="18.75">
      <c r="A35" s="70">
        <v>28</v>
      </c>
      <c r="B35" s="81" t="s">
        <v>98</v>
      </c>
      <c r="C35" s="69" t="s">
        <v>95</v>
      </c>
      <c r="D35" s="55">
        <v>1</v>
      </c>
      <c r="E35" s="72">
        <v>30</v>
      </c>
      <c r="F35" s="83">
        <v>93024</v>
      </c>
      <c r="G35" s="58">
        <f t="shared" si="1"/>
        <v>93024</v>
      </c>
      <c r="H35" s="104"/>
      <c r="I35" s="9"/>
      <c r="J35" s="9"/>
      <c r="K35" s="9"/>
      <c r="L35" s="9"/>
      <c r="M35" s="9"/>
      <c r="N35" s="9"/>
      <c r="O35" s="9"/>
    </row>
    <row r="36" spans="1:15" s="10" customFormat="1" ht="18.75">
      <c r="A36" s="70">
        <v>29</v>
      </c>
      <c r="B36" s="81" t="s">
        <v>99</v>
      </c>
      <c r="C36" s="69" t="s">
        <v>96</v>
      </c>
      <c r="D36" s="55">
        <v>3</v>
      </c>
      <c r="E36" s="72">
        <v>30</v>
      </c>
      <c r="F36" s="83">
        <v>68544</v>
      </c>
      <c r="G36" s="58">
        <f t="shared" si="1"/>
        <v>205632</v>
      </c>
      <c r="H36" s="104"/>
      <c r="I36" s="9"/>
      <c r="J36" s="9"/>
      <c r="K36" s="9"/>
      <c r="L36" s="9"/>
      <c r="M36" s="9"/>
      <c r="N36" s="9"/>
      <c r="O36" s="9"/>
    </row>
    <row r="37" spans="1:15" s="10" customFormat="1" ht="18.75">
      <c r="A37" s="70">
        <v>30</v>
      </c>
      <c r="B37" s="81" t="s">
        <v>100</v>
      </c>
      <c r="C37" s="69" t="s">
        <v>101</v>
      </c>
      <c r="D37" s="55">
        <v>1</v>
      </c>
      <c r="E37" s="72">
        <v>30</v>
      </c>
      <c r="F37" s="83">
        <v>296208</v>
      </c>
      <c r="G37" s="58">
        <f t="shared" si="1"/>
        <v>296208</v>
      </c>
      <c r="H37" s="104"/>
      <c r="I37" s="9"/>
      <c r="J37" s="9"/>
      <c r="K37" s="9"/>
      <c r="L37" s="9"/>
      <c r="M37" s="9"/>
      <c r="N37" s="9"/>
      <c r="O37" s="9"/>
    </row>
    <row r="38" spans="1:15" s="10" customFormat="1" ht="18.75">
      <c r="A38" s="70">
        <v>31</v>
      </c>
      <c r="B38" s="82" t="s">
        <v>102</v>
      </c>
      <c r="C38" s="80" t="s">
        <v>103</v>
      </c>
      <c r="D38" s="55">
        <v>1</v>
      </c>
      <c r="E38" s="72">
        <v>30</v>
      </c>
      <c r="F38" s="83">
        <v>9792</v>
      </c>
      <c r="G38" s="58">
        <f t="shared" si="1"/>
        <v>9792</v>
      </c>
      <c r="H38" s="104"/>
      <c r="I38" s="9"/>
      <c r="J38" s="9"/>
      <c r="K38" s="9"/>
      <c r="L38" s="9"/>
      <c r="M38" s="9"/>
      <c r="N38" s="9"/>
      <c r="O38" s="9"/>
    </row>
    <row r="39" spans="1:15" s="10" customFormat="1" ht="18.75">
      <c r="A39" s="70">
        <v>32</v>
      </c>
      <c r="B39" s="82" t="s">
        <v>104</v>
      </c>
      <c r="C39" s="80" t="s">
        <v>105</v>
      </c>
      <c r="D39" s="55">
        <v>1</v>
      </c>
      <c r="E39" s="72">
        <v>30</v>
      </c>
      <c r="F39" s="83">
        <v>7344</v>
      </c>
      <c r="G39" s="58">
        <f t="shared" si="1"/>
        <v>7344</v>
      </c>
      <c r="H39" s="104"/>
      <c r="I39" s="9"/>
      <c r="J39" s="9"/>
      <c r="K39" s="9"/>
      <c r="L39" s="9"/>
      <c r="M39" s="9"/>
      <c r="N39" s="9"/>
      <c r="O39" s="9"/>
    </row>
    <row r="40" spans="1:15" s="10" customFormat="1" ht="18.75">
      <c r="A40" s="70">
        <v>33</v>
      </c>
      <c r="B40" s="82" t="s">
        <v>106</v>
      </c>
      <c r="C40" s="80" t="s">
        <v>107</v>
      </c>
      <c r="D40" s="55">
        <v>1</v>
      </c>
      <c r="E40" s="72">
        <v>30</v>
      </c>
      <c r="F40" s="83">
        <v>29376</v>
      </c>
      <c r="G40" s="58">
        <f t="shared" si="1"/>
        <v>29376</v>
      </c>
      <c r="H40" s="104"/>
      <c r="I40" s="9"/>
      <c r="J40" s="9"/>
      <c r="K40" s="9"/>
      <c r="L40" s="9"/>
      <c r="M40" s="9"/>
      <c r="N40" s="9"/>
      <c r="O40" s="9"/>
    </row>
    <row r="41" spans="1:15" s="10" customFormat="1" ht="18.75">
      <c r="A41" s="70">
        <v>34</v>
      </c>
      <c r="B41" s="82" t="s">
        <v>108</v>
      </c>
      <c r="C41" s="80" t="s">
        <v>109</v>
      </c>
      <c r="D41" s="55">
        <v>1</v>
      </c>
      <c r="E41" s="72">
        <v>30</v>
      </c>
      <c r="F41" s="83">
        <v>12240</v>
      </c>
      <c r="G41" s="58">
        <f t="shared" si="1"/>
        <v>12240</v>
      </c>
      <c r="H41" s="104"/>
      <c r="I41" s="9"/>
      <c r="J41" s="9"/>
      <c r="K41" s="9"/>
      <c r="L41" s="9"/>
      <c r="M41" s="9"/>
      <c r="N41" s="9"/>
      <c r="O41" s="9"/>
    </row>
    <row r="42" spans="1:15" s="10" customFormat="1" ht="18.75">
      <c r="A42" s="70">
        <v>35</v>
      </c>
      <c r="B42" s="54" t="s">
        <v>59</v>
      </c>
      <c r="C42" s="65" t="s">
        <v>82</v>
      </c>
      <c r="D42" s="50">
        <v>2</v>
      </c>
      <c r="E42" s="72">
        <v>30</v>
      </c>
      <c r="F42" s="83">
        <v>6634</v>
      </c>
      <c r="G42" s="40">
        <f t="shared" si="1"/>
        <v>13268</v>
      </c>
      <c r="H42" s="103"/>
      <c r="I42" s="9"/>
      <c r="J42" s="9"/>
      <c r="K42" s="9"/>
      <c r="L42" s="9"/>
      <c r="M42" s="9"/>
      <c r="N42" s="9"/>
      <c r="O42" s="9"/>
    </row>
    <row r="43" spans="1:15" s="10" customFormat="1" ht="18.75">
      <c r="A43" s="70">
        <v>36</v>
      </c>
      <c r="B43" s="54" t="s">
        <v>60</v>
      </c>
      <c r="C43" s="65" t="s">
        <v>83</v>
      </c>
      <c r="D43" s="50">
        <v>2</v>
      </c>
      <c r="E43" s="71">
        <v>30</v>
      </c>
      <c r="F43" s="83">
        <v>4725</v>
      </c>
      <c r="G43" s="40">
        <f t="shared" si="1"/>
        <v>9450</v>
      </c>
      <c r="H43" s="103"/>
      <c r="I43" s="9"/>
      <c r="J43" s="9"/>
      <c r="K43" s="9"/>
      <c r="L43" s="9"/>
      <c r="M43" s="9"/>
      <c r="N43" s="9"/>
      <c r="O43" s="9"/>
    </row>
    <row r="44" spans="1:15" s="10" customFormat="1" ht="18.75">
      <c r="A44" s="70">
        <v>37</v>
      </c>
      <c r="B44" s="54" t="s">
        <v>70</v>
      </c>
      <c r="C44" s="73" t="s">
        <v>75</v>
      </c>
      <c r="D44" s="55">
        <v>1</v>
      </c>
      <c r="E44" s="71">
        <v>30</v>
      </c>
      <c r="F44" s="83">
        <v>42277</v>
      </c>
      <c r="G44" s="40">
        <f>F44*D44</f>
        <v>42277</v>
      </c>
      <c r="H44" s="104"/>
      <c r="I44" s="9"/>
      <c r="J44" s="9"/>
      <c r="K44" s="9"/>
      <c r="L44" s="9"/>
      <c r="M44" s="9"/>
      <c r="N44" s="9"/>
      <c r="O44" s="9"/>
    </row>
    <row r="45" spans="1:15" s="10" customFormat="1" ht="18.75">
      <c r="A45" s="70">
        <v>38</v>
      </c>
      <c r="B45" s="54" t="s">
        <v>61</v>
      </c>
      <c r="C45" s="65" t="s">
        <v>84</v>
      </c>
      <c r="D45" s="50">
        <v>2</v>
      </c>
      <c r="E45" s="71">
        <v>30</v>
      </c>
      <c r="F45" s="83">
        <v>5630</v>
      </c>
      <c r="G45" s="40">
        <f>F45*D45</f>
        <v>11260</v>
      </c>
      <c r="H45" s="103"/>
      <c r="I45" s="9"/>
      <c r="J45" s="9"/>
      <c r="K45" s="9"/>
      <c r="L45" s="9"/>
      <c r="M45" s="9"/>
      <c r="N45" s="9"/>
      <c r="O45" s="9"/>
    </row>
    <row r="46" spans="1:15" s="10" customFormat="1" ht="18.75">
      <c r="A46" s="70">
        <v>39</v>
      </c>
      <c r="B46" s="62" t="s">
        <v>62</v>
      </c>
      <c r="C46" s="65" t="s">
        <v>76</v>
      </c>
      <c r="D46" s="50">
        <v>2</v>
      </c>
      <c r="E46" s="71">
        <v>30</v>
      </c>
      <c r="F46" s="83">
        <v>5850</v>
      </c>
      <c r="G46" s="40">
        <f t="shared" ref="G46:G53" si="2">F46*D46</f>
        <v>11700</v>
      </c>
      <c r="H46" s="103"/>
      <c r="I46" s="9"/>
      <c r="J46" s="9"/>
      <c r="K46" s="9"/>
      <c r="L46" s="9"/>
      <c r="M46" s="9"/>
      <c r="N46" s="9"/>
      <c r="O46" s="9"/>
    </row>
    <row r="47" spans="1:15" s="10" customFormat="1" ht="31.5">
      <c r="A47" s="70">
        <v>40</v>
      </c>
      <c r="B47" s="54" t="s">
        <v>63</v>
      </c>
      <c r="C47" s="69" t="s">
        <v>77</v>
      </c>
      <c r="D47" s="55">
        <v>2</v>
      </c>
      <c r="E47" s="71">
        <v>30</v>
      </c>
      <c r="F47" s="83">
        <v>6414</v>
      </c>
      <c r="G47" s="58">
        <f t="shared" si="2"/>
        <v>12828</v>
      </c>
      <c r="H47" s="104"/>
      <c r="I47" s="9"/>
      <c r="J47" s="9"/>
      <c r="K47" s="9"/>
      <c r="L47" s="9"/>
      <c r="M47" s="9"/>
      <c r="N47" s="9"/>
      <c r="O47" s="9"/>
    </row>
    <row r="48" spans="1:15" s="10" customFormat="1" ht="31.5">
      <c r="A48" s="70">
        <v>41</v>
      </c>
      <c r="B48" s="63" t="s">
        <v>64</v>
      </c>
      <c r="C48" s="69" t="s">
        <v>77</v>
      </c>
      <c r="D48" s="55">
        <v>1</v>
      </c>
      <c r="E48" s="71">
        <v>30</v>
      </c>
      <c r="F48" s="83">
        <v>16032</v>
      </c>
      <c r="G48" s="58">
        <f t="shared" si="2"/>
        <v>16032</v>
      </c>
      <c r="H48" s="104"/>
      <c r="I48" s="9"/>
      <c r="J48" s="9"/>
      <c r="K48" s="76"/>
      <c r="L48" s="9"/>
      <c r="M48" s="9"/>
      <c r="N48" s="9"/>
      <c r="O48" s="9"/>
    </row>
    <row r="49" spans="1:15" s="10" customFormat="1" ht="18.75">
      <c r="A49" s="70">
        <v>42</v>
      </c>
      <c r="B49" s="62" t="s">
        <v>65</v>
      </c>
      <c r="C49" s="69" t="s">
        <v>78</v>
      </c>
      <c r="D49" s="55">
        <v>3</v>
      </c>
      <c r="E49" s="71">
        <v>30</v>
      </c>
      <c r="F49" s="83">
        <v>2056</v>
      </c>
      <c r="G49" s="58">
        <f t="shared" si="2"/>
        <v>6168</v>
      </c>
      <c r="H49" s="104"/>
      <c r="I49" s="9"/>
      <c r="J49" s="9"/>
      <c r="K49" s="9"/>
      <c r="L49" s="9"/>
      <c r="M49" s="9"/>
      <c r="N49" s="9"/>
      <c r="O49" s="9"/>
    </row>
    <row r="50" spans="1:15" s="10" customFormat="1" ht="18.75">
      <c r="A50" s="70">
        <v>43</v>
      </c>
      <c r="B50" s="54" t="s">
        <v>66</v>
      </c>
      <c r="C50" s="69" t="s">
        <v>79</v>
      </c>
      <c r="D50" s="55">
        <v>1</v>
      </c>
      <c r="E50" s="71">
        <v>30</v>
      </c>
      <c r="F50" s="83">
        <v>46170</v>
      </c>
      <c r="G50" s="58">
        <f t="shared" si="2"/>
        <v>46170</v>
      </c>
      <c r="H50" s="104"/>
      <c r="I50" s="9"/>
      <c r="J50" s="9"/>
      <c r="K50" s="9"/>
      <c r="L50" s="9"/>
      <c r="M50" s="9"/>
      <c r="N50" s="9"/>
      <c r="O50" s="9"/>
    </row>
    <row r="51" spans="1:15" s="10" customFormat="1" ht="18.75">
      <c r="A51" s="70">
        <v>44</v>
      </c>
      <c r="B51" s="62" t="s">
        <v>67</v>
      </c>
      <c r="C51" s="69" t="s">
        <v>80</v>
      </c>
      <c r="D51" s="55">
        <v>2</v>
      </c>
      <c r="E51" s="71">
        <v>30</v>
      </c>
      <c r="F51" s="83">
        <v>4504</v>
      </c>
      <c r="G51" s="58">
        <f t="shared" si="2"/>
        <v>9008</v>
      </c>
      <c r="H51" s="104"/>
      <c r="I51" s="9"/>
      <c r="J51" s="9"/>
      <c r="K51" s="9"/>
      <c r="L51" s="9"/>
      <c r="M51" s="9"/>
      <c r="N51" s="9"/>
      <c r="O51" s="9"/>
    </row>
    <row r="52" spans="1:15" s="10" customFormat="1" ht="18.75">
      <c r="A52" s="70">
        <v>45</v>
      </c>
      <c r="B52" s="54" t="s">
        <v>68</v>
      </c>
      <c r="C52" s="69" t="s">
        <v>85</v>
      </c>
      <c r="D52" s="55">
        <v>2</v>
      </c>
      <c r="E52" s="71">
        <v>30</v>
      </c>
      <c r="F52" s="83">
        <v>2815</v>
      </c>
      <c r="G52" s="58">
        <f t="shared" si="2"/>
        <v>5630</v>
      </c>
      <c r="H52" s="104"/>
      <c r="I52" s="9"/>
      <c r="J52" s="9"/>
      <c r="K52" s="9"/>
      <c r="L52" s="9"/>
      <c r="M52" s="9"/>
      <c r="N52" s="9"/>
      <c r="O52" s="9"/>
    </row>
    <row r="53" spans="1:15" s="10" customFormat="1" ht="18.75">
      <c r="A53" s="70">
        <v>46</v>
      </c>
      <c r="B53" s="62" t="s">
        <v>69</v>
      </c>
      <c r="C53" s="69" t="s">
        <v>81</v>
      </c>
      <c r="D53" s="55">
        <v>1</v>
      </c>
      <c r="E53" s="71">
        <v>30</v>
      </c>
      <c r="F53" s="83">
        <v>7125</v>
      </c>
      <c r="G53" s="58">
        <f t="shared" si="2"/>
        <v>7125</v>
      </c>
      <c r="H53" s="104"/>
      <c r="I53" s="9"/>
      <c r="J53" s="9"/>
      <c r="K53" s="9"/>
      <c r="L53" s="9"/>
      <c r="M53" s="9"/>
      <c r="N53" s="9"/>
      <c r="O53" s="9"/>
    </row>
    <row r="54" spans="1:15" s="10" customFormat="1" ht="18.75">
      <c r="A54" s="37"/>
      <c r="B54" s="60"/>
      <c r="C54" s="54"/>
      <c r="D54" s="55"/>
      <c r="E54" s="56"/>
      <c r="F54" s="59"/>
      <c r="G54" s="58"/>
      <c r="H54" s="104"/>
      <c r="I54" s="9"/>
      <c r="J54" s="9"/>
      <c r="K54" s="9"/>
      <c r="L54" s="9"/>
      <c r="M54" s="9"/>
      <c r="N54" s="9"/>
      <c r="O54" s="9"/>
    </row>
    <row r="55" spans="1:15" s="10" customFormat="1" ht="18.75">
      <c r="A55" s="37"/>
      <c r="B55" s="54"/>
      <c r="C55" s="54"/>
      <c r="D55" s="55"/>
      <c r="E55" s="56"/>
      <c r="F55" s="57"/>
      <c r="G55" s="58"/>
      <c r="H55" s="104"/>
      <c r="I55" s="9"/>
      <c r="J55" s="9"/>
      <c r="K55" s="9"/>
      <c r="L55" s="9"/>
      <c r="M55" s="9"/>
      <c r="N55" s="9"/>
      <c r="O55" s="9"/>
    </row>
    <row r="56" spans="1:15" s="10" customFormat="1" ht="18.75">
      <c r="A56" s="37"/>
      <c r="B56" s="61"/>
      <c r="C56" s="49"/>
      <c r="D56" s="45"/>
      <c r="E56" s="38"/>
      <c r="F56" s="42"/>
      <c r="G56" s="40"/>
      <c r="H56" s="103"/>
      <c r="I56" s="9"/>
      <c r="J56" s="9"/>
      <c r="K56" s="9"/>
      <c r="L56" s="9"/>
      <c r="M56" s="9"/>
      <c r="N56" s="9"/>
      <c r="O56" s="9"/>
    </row>
    <row r="57" spans="1:15" s="10" customFormat="1" ht="24.6" customHeight="1">
      <c r="A57" s="115"/>
      <c r="B57" s="116"/>
      <c r="C57" s="116"/>
      <c r="D57" s="116"/>
      <c r="E57" s="116"/>
      <c r="F57" s="35" t="s">
        <v>12</v>
      </c>
      <c r="G57" s="40">
        <f>SUM(G8:G56)</f>
        <v>7625914</v>
      </c>
      <c r="H57" s="103"/>
      <c r="I57" s="9"/>
      <c r="J57" s="9"/>
      <c r="K57" s="9"/>
      <c r="L57" s="9"/>
      <c r="M57" s="9"/>
      <c r="N57" s="9"/>
      <c r="O57" s="9"/>
    </row>
    <row r="58" spans="1:15" s="10" customFormat="1" ht="24.6" customHeight="1">
      <c r="A58" s="117"/>
      <c r="B58" s="118"/>
      <c r="C58" s="118"/>
      <c r="D58" s="118"/>
      <c r="E58" s="118"/>
      <c r="F58" s="85" t="s">
        <v>13</v>
      </c>
      <c r="G58" s="86">
        <f>G57*18/118</f>
        <v>1163275.0169491526</v>
      </c>
      <c r="H58" s="105"/>
      <c r="I58" s="9"/>
      <c r="J58" s="9"/>
      <c r="K58" s="9"/>
      <c r="L58" s="9"/>
      <c r="M58" s="9"/>
      <c r="N58" s="9"/>
      <c r="O58" s="9"/>
    </row>
    <row r="59" spans="1:15" s="12" customFormat="1" ht="25.5" customHeight="1">
      <c r="A59" s="87"/>
      <c r="B59" s="101" t="s">
        <v>93</v>
      </c>
      <c r="C59" s="101"/>
      <c r="D59" s="22"/>
      <c r="E59" s="22"/>
      <c r="F59" s="23"/>
      <c r="G59" s="23"/>
      <c r="H59" s="88"/>
      <c r="I59" s="11"/>
      <c r="J59" s="11"/>
      <c r="K59" s="11"/>
      <c r="L59" s="11"/>
      <c r="M59" s="11"/>
      <c r="N59" s="11"/>
      <c r="O59" s="11"/>
    </row>
    <row r="60" spans="1:15" s="12" customFormat="1" ht="21.75" customHeight="1">
      <c r="A60" s="87"/>
      <c r="B60" s="101" t="s">
        <v>11</v>
      </c>
      <c r="C60" s="101"/>
      <c r="D60" s="22"/>
      <c r="E60" s="22"/>
      <c r="F60" s="23"/>
      <c r="G60" s="23"/>
      <c r="H60" s="88"/>
      <c r="I60" s="11"/>
      <c r="J60" s="11"/>
      <c r="K60" s="11"/>
      <c r="L60" s="11"/>
      <c r="M60" s="11"/>
      <c r="N60" s="11"/>
      <c r="O60" s="11"/>
    </row>
    <row r="61" spans="1:15" s="12" customFormat="1" ht="21" customHeight="1">
      <c r="A61" s="87"/>
      <c r="B61" s="101" t="s">
        <v>110</v>
      </c>
      <c r="C61" s="101"/>
      <c r="D61" s="22"/>
      <c r="E61" s="22"/>
      <c r="F61" s="23"/>
      <c r="G61" s="23"/>
      <c r="H61" s="88"/>
      <c r="I61" s="11"/>
      <c r="J61" s="11"/>
      <c r="K61" s="84"/>
      <c r="L61" s="11"/>
      <c r="M61" s="11"/>
      <c r="N61" s="11"/>
      <c r="O61" s="11"/>
    </row>
    <row r="62" spans="1:15" s="12" customFormat="1" ht="19.5" customHeight="1">
      <c r="A62" s="87"/>
      <c r="B62" s="31"/>
      <c r="C62" s="31"/>
      <c r="D62" s="22"/>
      <c r="E62" s="22"/>
      <c r="F62" s="23"/>
      <c r="G62" s="23"/>
      <c r="H62" s="88"/>
      <c r="I62" s="11"/>
      <c r="J62" s="11"/>
      <c r="K62" s="11"/>
      <c r="L62" s="11"/>
      <c r="M62" s="11"/>
      <c r="N62" s="11"/>
      <c r="O62" s="11"/>
    </row>
    <row r="63" spans="1:15" s="14" customFormat="1" ht="43.5" customHeight="1">
      <c r="A63" s="99" t="s">
        <v>4</v>
      </c>
      <c r="B63" s="100"/>
      <c r="C63" s="102" t="s">
        <v>16</v>
      </c>
      <c r="D63" s="102"/>
      <c r="E63" s="102"/>
      <c r="F63" s="102"/>
      <c r="G63" s="102"/>
      <c r="H63" s="102"/>
      <c r="I63" s="13"/>
      <c r="J63" s="13"/>
      <c r="K63" s="13"/>
      <c r="L63" s="13"/>
      <c r="M63" s="13"/>
      <c r="N63" s="13"/>
      <c r="O63" s="13"/>
    </row>
    <row r="64" spans="1:15" ht="39.75" customHeight="1">
      <c r="A64" s="89" t="s">
        <v>5</v>
      </c>
      <c r="B64" s="90"/>
      <c r="C64" s="93" t="s">
        <v>89</v>
      </c>
      <c r="D64" s="94"/>
      <c r="E64" s="94"/>
      <c r="F64" s="94"/>
      <c r="G64" s="94"/>
      <c r="H64" s="95"/>
    </row>
    <row r="65" spans="1:8" ht="27.75" customHeight="1">
      <c r="A65" s="91"/>
      <c r="B65" s="92"/>
      <c r="C65" s="96" t="s">
        <v>40</v>
      </c>
      <c r="D65" s="97"/>
      <c r="E65" s="97"/>
      <c r="F65" s="97"/>
      <c r="G65" s="97"/>
      <c r="H65" s="98"/>
    </row>
    <row r="70" spans="1:8" ht="15.75">
      <c r="B70" s="74"/>
      <c r="C70" s="74"/>
      <c r="D70" s="74"/>
      <c r="E70" s="75"/>
    </row>
    <row r="71" spans="1:8" ht="15.75">
      <c r="B71" s="74"/>
      <c r="C71" s="74"/>
      <c r="D71" s="74"/>
      <c r="E71" s="75"/>
    </row>
    <row r="72" spans="1:8" ht="15.75">
      <c r="B72" s="74"/>
      <c r="C72" s="74"/>
      <c r="D72" s="74"/>
      <c r="E72" s="75"/>
    </row>
    <row r="73" spans="1:8" ht="15.75">
      <c r="B73" s="74"/>
      <c r="C73" s="74"/>
      <c r="D73" s="74"/>
      <c r="E73" s="75"/>
    </row>
    <row r="75" spans="1:8" ht="15.75">
      <c r="B75" s="78"/>
      <c r="C75" s="79"/>
      <c r="E75" s="77"/>
    </row>
    <row r="76" spans="1:8" ht="15.75">
      <c r="B76" s="78"/>
      <c r="C76" s="79"/>
      <c r="E76" s="77"/>
    </row>
    <row r="77" spans="1:8" ht="15.75">
      <c r="B77" s="78"/>
      <c r="C77" s="79"/>
      <c r="E77" s="77"/>
    </row>
    <row r="78" spans="1:8" ht="15.75">
      <c r="B78" s="78"/>
      <c r="C78" s="79"/>
      <c r="E78" s="77"/>
    </row>
  </sheetData>
  <mergeCells count="20">
    <mergeCell ref="C3:E3"/>
    <mergeCell ref="A5:A6"/>
    <mergeCell ref="B5:B6"/>
    <mergeCell ref="A57:E57"/>
    <mergeCell ref="A58:E58"/>
    <mergeCell ref="H8:H58"/>
    <mergeCell ref="H5:H6"/>
    <mergeCell ref="C5:C6"/>
    <mergeCell ref="G5:G6"/>
    <mergeCell ref="F5:F6"/>
    <mergeCell ref="D5:D6"/>
    <mergeCell ref="E5:E6"/>
    <mergeCell ref="A64:B65"/>
    <mergeCell ref="C64:H64"/>
    <mergeCell ref="C65:H65"/>
    <mergeCell ref="A63:B63"/>
    <mergeCell ref="B59:C59"/>
    <mergeCell ref="B61:C61"/>
    <mergeCell ref="C63:H63"/>
    <mergeCell ref="B60:C60"/>
  </mergeCells>
  <phoneticPr fontId="10" type="noConversion"/>
  <pageMargins left="0.51181102362204722" right="0.23622047244094491" top="0.35433070866141736" bottom="0.35433070866141736" header="0.31496062992125984" footer="0.31496062992125984"/>
  <pageSetup paperSize="9" scale="43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2013-10-08T10:20:22Z</cp:lastPrinted>
  <dcterms:created xsi:type="dcterms:W3CDTF">2011-10-27T10:58:53Z</dcterms:created>
  <dcterms:modified xsi:type="dcterms:W3CDTF">2013-10-08T10:23:35Z</dcterms:modified>
</cp:coreProperties>
</file>